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ReporteTrimestral!$C$10:$AE$28</definedName>
    <definedName name="_xlnm.Print_Area" localSheetId="0">Portada!$B$2:$N$14</definedName>
    <definedName name="_xlnm.Print_Area" localSheetId="1">ReporteTrimestral!$B$2:$AE$28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8" i="2" l="1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<sst xmlns="http://schemas.openxmlformats.org/spreadsheetml/2006/main" count="347" uniqueCount="151">
  <si>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</si>
  <si>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</si>
  <si>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</si>
  <si>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</si>
  <si>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</si>
  <si>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</si>
  <si>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</si>
  <si>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</si>
  <si>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</si>
  <si>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</si>
  <si>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</si>
  <si>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</si>
  <si>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</si>
  <si>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</si>
  <si>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</si>
  <si>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</si>
  <si>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</si>
  <si>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</si>
  <si>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</si>
  <si>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</si>
  <si>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</si>
  <si>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</si>
  <si>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</si>
  <si>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</si>
  <si>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</si>
  <si>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</si>
  <si>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</si>
  <si>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</si>
  <si>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</si>
  <si>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</si>
  <si>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</si>
  <si>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</si>
  <si>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</si>
  <si>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</si>
  <si>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</si>
  <si>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</si>
  <si>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</si>
  <si>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</si>
  <si>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</si>
  <si>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Saltillo</t>
  </si>
  <si>
    <t>Cobertura municipal</t>
  </si>
  <si>
    <t/>
  </si>
  <si>
    <t>En Ejecución</t>
  </si>
  <si>
    <t>2015</t>
  </si>
  <si>
    <t>Metros lineales</t>
  </si>
  <si>
    <t>Viesca</t>
  </si>
  <si>
    <t>La Ventana</t>
  </si>
  <si>
    <t>Rural</t>
  </si>
  <si>
    <t>Terminado</t>
  </si>
  <si>
    <t>Piezas</t>
  </si>
  <si>
    <t>Financiera:  / Física:  / Registro: registro de avances - SISTEMA: Pasa al siguiente nivel.</t>
  </si>
  <si>
    <t>-</t>
  </si>
  <si>
    <t>Monclova</t>
  </si>
  <si>
    <t>Urbano</t>
  </si>
  <si>
    <t>Subsidios</t>
  </si>
  <si>
    <t>23-Provisiones Salariales y Económicas</t>
  </si>
  <si>
    <t>Urbanización</t>
  </si>
  <si>
    <t>Metros Cuadrados</t>
  </si>
  <si>
    <t>Financiera:  / Física:  / Registro: SE ENVIA A VALIDACION. - SISTEMA: Pasa al siguiente nivel.</t>
  </si>
  <si>
    <t>Torreón</t>
  </si>
  <si>
    <t>PRESIDENCIA MUNICIPAL DE TORREON</t>
  </si>
  <si>
    <t>San Juan de Sabinas</t>
  </si>
  <si>
    <t>Matamoros</t>
  </si>
  <si>
    <t>San Pedro</t>
  </si>
  <si>
    <t>Parras</t>
  </si>
  <si>
    <t>Parras de la Fuente</t>
  </si>
  <si>
    <t>Nueva Rosita</t>
  </si>
  <si>
    <t>PRESIDENCIA MUNICIPAL DE MONCLOVA.</t>
  </si>
  <si>
    <t>PRESIDENCIA MUNICIPAL DE SAN PEDRO</t>
  </si>
  <si>
    <t>Lote</t>
  </si>
  <si>
    <t>Deporte</t>
  </si>
  <si>
    <t>Financiera:  / Física:  / Registro: SISTEMA: Pasa al siguiente nivel.</t>
  </si>
  <si>
    <t>Financiera:  / Física: se registra informe definitivo / Registro: se registra informe definitivo - SISTEMA: Pasa al siguiente nivel.</t>
  </si>
  <si>
    <t>Ocampo</t>
  </si>
  <si>
    <t>PRESIDENCIA MUNICIPAL DE OCAMPO</t>
  </si>
  <si>
    <t>PRESIDENCIA MUNICIPAL DE VIESCA</t>
  </si>
  <si>
    <t>PRESIDENCIA MUNICIPAL DE SALTILLO</t>
  </si>
  <si>
    <t>Financiera: OBRA TERMINADA / Física: OBRA TERMINADA / Registro: SE ENVIO A VALIDAR - SISTEMA: Pasa al siguiente nivel.</t>
  </si>
  <si>
    <t>Metros</t>
  </si>
  <si>
    <t>COA15150100475238</t>
  </si>
  <si>
    <t>Construccion De Area Deportiva En Colonia Pueblo Insurgentes</t>
  </si>
  <si>
    <t>153000170</t>
  </si>
  <si>
    <t>U088 Fondo de Infraestructura Deportiva</t>
  </si>
  <si>
    <t>COA15150100489053</t>
  </si>
  <si>
    <t>Construccion De Campo De Futbol Uruguayo Pasto Sintetico Ejido La Ventana</t>
  </si>
  <si>
    <t>153600010</t>
  </si>
  <si>
    <t>COA15150100489088</t>
  </si>
  <si>
    <t>Construccion De Cancha De Futbol Uruguayo Pasto Sintetico Ejido Mieleras</t>
  </si>
  <si>
    <t>153600041</t>
  </si>
  <si>
    <t>Mieleras</t>
  </si>
  <si>
    <t>COA15150100489137</t>
  </si>
  <si>
    <t>Construccion De Campo De Beisbol Campo Sintetico Ejido Emiliano Zapata</t>
  </si>
  <si>
    <t>153600012</t>
  </si>
  <si>
    <t>Emiliano Zapata</t>
  </si>
  <si>
    <t>COA15150100495154</t>
  </si>
  <si>
    <t>Rehabilitacion Gral. Unidad Deportiva Infantil Horacio Piña 2a Etapa</t>
  </si>
  <si>
    <t>151700046</t>
  </si>
  <si>
    <t>DIRECCIÓN DE OBRAS PÚBLICAS.</t>
  </si>
  <si>
    <t>2</t>
  </si>
  <si>
    <t>COA15150200513750</t>
  </si>
  <si>
    <t>Construccion De Parque De Beisbol Infantil En Colonia Compresora (Segunda Etapa)</t>
  </si>
  <si>
    <t>INFRADEP-001-15</t>
  </si>
  <si>
    <t>Financiera: Obra terminada físicamente al 100% / Física: La unidad correcta de medida es metros cuadrados / Registro: Proyecto Terminado - SISTEMA: Pasa al siguiente nivel.</t>
  </si>
  <si>
    <t>COA15150200513957</t>
  </si>
  <si>
    <t>Construccion De Techo Estructural En Canchas De La Universidad Tecnologica De Torreon</t>
  </si>
  <si>
    <t>INFRADEP-002-15</t>
  </si>
  <si>
    <t>Financiera: Obra terminada físicamente al 100% / Física: La unidad de medida correcta son metros cuadrados / Registro: Proyecto Terminado - SISTEMA: Pasa al siguiente nivel.</t>
  </si>
  <si>
    <t>COA15150200514004</t>
  </si>
  <si>
    <t>Construccion De Polideportivo Oriente En Sector Oriente De La Ciudad (Primera Etapa)</t>
  </si>
  <si>
    <t>INFRADEP-003-15</t>
  </si>
  <si>
    <t>Financiera: Obra en proceso de ejecución que por error involuntario se le dio el status de terminado / Física: Obra en proceso de ejecución, se solicitó la liberación del estatus de terminado / Registro: Proyecto registrado !!!! - SISTEMA: Pasa al siguiente nivel.</t>
  </si>
  <si>
    <t>COA15150200521766</t>
  </si>
  <si>
    <t>Remodelacion Del Gimnasio Municipal Ricardo Torres Nava</t>
  </si>
  <si>
    <t>DIRECCION DE URBANISMO Y ORDENAMIENTO TERRITORIAL</t>
  </si>
  <si>
    <t>Financiera: ninguna / Física: ninguna / Registro: ninguna - SISTEMA: Pasa al siguiente nivel.</t>
  </si>
  <si>
    <t>COA15150200538046</t>
  </si>
  <si>
    <t>Construccion De Unidad Deportiva Calderon.</t>
  </si>
  <si>
    <t>INFRADEP OP-15-113</t>
  </si>
  <si>
    <t>COA15150200538089</t>
  </si>
  <si>
    <t>Construccion De Andador Y Ciclopista En Blvd. Madero</t>
  </si>
  <si>
    <t>INFRADEP OP-15-063</t>
  </si>
  <si>
    <t>COA15150200538134</t>
  </si>
  <si>
    <t>Construccion De Andador Y Ciclopista En Blvd Madero Sur</t>
  </si>
  <si>
    <t>INFRADEP OP-15-062</t>
  </si>
  <si>
    <t>Financiera:  / Física:  / Registro: SE ENVIA A VALIDACION.  - SISTEMA: Pasa al siguiente nivel.</t>
  </si>
  <si>
    <t>COA15150200539653</t>
  </si>
  <si>
    <t>Construccion De Cancha De Futbol, Con Pasto Sintetico En Ejido Chulavista</t>
  </si>
  <si>
    <t>Financiera:  / Física: EN PROCESO / Registro: NINGUNA - SISTEMA: Pasa al siguiente nivel.</t>
  </si>
  <si>
    <t>COA15150300553887</t>
  </si>
  <si>
    <t>Rehabilitación De Unidad Deportiva En El Cbeta No 21</t>
  </si>
  <si>
    <t>1500298</t>
  </si>
  <si>
    <t>MUNICIPIO DE PARRAS COAHUILA  DIRECCION DE DESARROLLO SOCIAL MUNICIPAL</t>
  </si>
  <si>
    <t>Financiera: obra terminada y operando / Física: obra terminada y operando / Registro: SISTEMA: Pasa al siguiente nivel.</t>
  </si>
  <si>
    <t>COA15150300569243</t>
  </si>
  <si>
    <t>Rehabilitacion General Del Estadio De Besibol Municipal</t>
  </si>
  <si>
    <t>PMS-I.D.M-.15-002</t>
  </si>
  <si>
    <t>PRESIDENCIA MUNICIPAL SAN PEDRO</t>
  </si>
  <si>
    <t>COA15150300572538</t>
  </si>
  <si>
    <t>Construccion De Unidad Deportiva La Antigua Jabonera De La Union Segunda Etapa</t>
  </si>
  <si>
    <t>INFRADEP-004-15</t>
  </si>
  <si>
    <t>Financiera: Obra terminada físicamente al 100% / Física: La unidad de medida correcta es metros cuadrados / Registro: Proyecto Terminado - SISTEMA: Pasa al siguiente nivel.</t>
  </si>
  <si>
    <t>COA15150400617692</t>
  </si>
  <si>
    <t>Construccion De Infraestructura Deportiva Para La Creacion De La Unidad Deportiva De Los Sauces (Tercer Etapa)</t>
  </si>
  <si>
    <t>PMS-I.D.M-.15-003</t>
  </si>
  <si>
    <t>Financiera:  / Física: unidad deportiva se registra informe definitivo / Registro: se registra informe definitivo - SISTEMA: Pasa al siguiente nivel.</t>
  </si>
  <si>
    <t>COA15150400617739</t>
  </si>
  <si>
    <t>Equipamento Urbano Y Rehabilitacion De Cancha Deportiva</t>
  </si>
  <si>
    <t>PMS-I.D.M-.15-004</t>
  </si>
  <si>
    <t>PRESIDENCIA MUNIICPAL DE SAN PEDRO</t>
  </si>
  <si>
    <t>Financiera:  / Física: rehabilitacion y equipamento se registra informe definitivo / Registro: se registra informe definitivo - SISTEMA: Pasa al siguiente nivel.</t>
  </si>
  <si>
    <t>Total: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</si>
</sst>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8"/>
  <sheetViews>
    <sheetView showGridLines="0" tabSelected="1" view="pageBreakPreview" zoomScale="70" zoomScaleNormal="80" zoomScaleSheetLayoutView="7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150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79</v>
      </c>
      <c r="D11" s="28" t="s">
        <v>80</v>
      </c>
      <c r="E11" s="29" t="s">
        <v>81</v>
      </c>
      <c r="F11" s="29" t="s">
        <v>5</v>
      </c>
      <c r="G11" s="29" t="s">
        <v>39</v>
      </c>
      <c r="H11" s="30" t="s">
        <v>39</v>
      </c>
      <c r="I11" s="30" t="s">
        <v>53</v>
      </c>
      <c r="J11" s="31" t="s">
        <v>54</v>
      </c>
      <c r="K11" s="30" t="s">
        <v>82</v>
      </c>
      <c r="L11" s="32" t="s">
        <v>41</v>
      </c>
      <c r="M11" s="30" t="s">
        <v>55</v>
      </c>
      <c r="N11" s="30" t="s">
        <v>76</v>
      </c>
      <c r="O11" s="30" t="s">
        <v>70</v>
      </c>
      <c r="P11" s="32" t="s">
        <v>42</v>
      </c>
      <c r="Q11" s="32" t="s">
        <v>43</v>
      </c>
      <c r="R11" s="30">
        <v>3500000</v>
      </c>
      <c r="S11" s="30">
        <v>3500000</v>
      </c>
      <c r="T11" s="30">
        <v>3496500</v>
      </c>
      <c r="U11" s="30">
        <v>3496197.88</v>
      </c>
      <c r="V11" s="30">
        <v>3496197.88</v>
      </c>
      <c r="W11" s="30">
        <v>3496197.88</v>
      </c>
      <c r="X11" s="30">
        <v>3496197.88</v>
      </c>
      <c r="Y11" s="33">
        <f t="shared" ref="Y11" si="0">IF(ISERROR(W11/S11),0,((W11/S11)*100))</f>
        <v>99.891367999999986</v>
      </c>
      <c r="Z11" s="32">
        <v>0</v>
      </c>
      <c r="AA11" s="32" t="s">
        <v>57</v>
      </c>
      <c r="AB11" s="27">
        <v>5000</v>
      </c>
      <c r="AC11" s="33">
        <v>0</v>
      </c>
      <c r="AD11" s="33">
        <v>100</v>
      </c>
      <c r="AE11" s="34" t="s">
        <v>71</v>
      </c>
      <c r="AF11" s="18"/>
    </row>
    <row r="12" spans="2:32" ht="60.75">
      <c r="B12" s="18"/>
      <c r="C12" s="28" t="s">
        <v>83</v>
      </c>
      <c r="D12" s="28" t="s">
        <v>84</v>
      </c>
      <c r="E12" s="29" t="s">
        <v>85</v>
      </c>
      <c r="F12" s="29" t="s">
        <v>5</v>
      </c>
      <c r="G12" s="29" t="s">
        <v>45</v>
      </c>
      <c r="H12" s="30" t="s">
        <v>46</v>
      </c>
      <c r="I12" s="30" t="s">
        <v>47</v>
      </c>
      <c r="J12" s="31" t="s">
        <v>54</v>
      </c>
      <c r="K12" s="30" t="s">
        <v>82</v>
      </c>
      <c r="L12" s="32" t="s">
        <v>41</v>
      </c>
      <c r="M12" s="30" t="s">
        <v>55</v>
      </c>
      <c r="N12" s="30" t="s">
        <v>75</v>
      </c>
      <c r="O12" s="30" t="s">
        <v>70</v>
      </c>
      <c r="P12" s="32" t="s">
        <v>48</v>
      </c>
      <c r="Q12" s="32" t="s">
        <v>43</v>
      </c>
      <c r="R12" s="30">
        <v>2500000</v>
      </c>
      <c r="S12" s="30">
        <v>2497320.65</v>
      </c>
      <c r="T12" s="30">
        <v>2497320.65</v>
      </c>
      <c r="U12" s="30">
        <v>2497320.65</v>
      </c>
      <c r="V12" s="30">
        <v>2497320.65</v>
      </c>
      <c r="W12" s="30">
        <v>2497320.65</v>
      </c>
      <c r="X12" s="30">
        <v>2497320.65</v>
      </c>
      <c r="Y12" s="33">
        <f t="shared" ref="Y12:Y15" si="1">IF(ISERROR(W12/S12),0,((W12/S12)*100))</f>
        <v>100</v>
      </c>
      <c r="Z12" s="32">
        <v>0</v>
      </c>
      <c r="AA12" s="32" t="s">
        <v>78</v>
      </c>
      <c r="AB12" s="27">
        <v>3700</v>
      </c>
      <c r="AC12" s="33">
        <v>0</v>
      </c>
      <c r="AD12" s="33">
        <v>100</v>
      </c>
      <c r="AE12" s="34" t="s">
        <v>50</v>
      </c>
      <c r="AF12" s="18"/>
    </row>
    <row r="13" spans="2:32" ht="60.75">
      <c r="B13" s="18"/>
      <c r="C13" s="28" t="s">
        <v>86</v>
      </c>
      <c r="D13" s="28" t="s">
        <v>87</v>
      </c>
      <c r="E13" s="29" t="s">
        <v>88</v>
      </c>
      <c r="F13" s="29" t="s">
        <v>5</v>
      </c>
      <c r="G13" s="29" t="s">
        <v>45</v>
      </c>
      <c r="H13" s="30" t="s">
        <v>89</v>
      </c>
      <c r="I13" s="30" t="s">
        <v>47</v>
      </c>
      <c r="J13" s="31" t="s">
        <v>54</v>
      </c>
      <c r="K13" s="30" t="s">
        <v>82</v>
      </c>
      <c r="L13" s="32" t="s">
        <v>41</v>
      </c>
      <c r="M13" s="30" t="s">
        <v>55</v>
      </c>
      <c r="N13" s="30" t="s">
        <v>75</v>
      </c>
      <c r="O13" s="30" t="s">
        <v>70</v>
      </c>
      <c r="P13" s="32" t="s">
        <v>48</v>
      </c>
      <c r="Q13" s="32" t="s">
        <v>43</v>
      </c>
      <c r="R13" s="30">
        <v>2500000</v>
      </c>
      <c r="S13" s="30">
        <v>2497320.65</v>
      </c>
      <c r="T13" s="30">
        <v>2497320.65</v>
      </c>
      <c r="U13" s="30">
        <v>2497320.65</v>
      </c>
      <c r="V13" s="30">
        <v>2497320.65</v>
      </c>
      <c r="W13" s="30">
        <v>2497320.65</v>
      </c>
      <c r="X13" s="30">
        <v>2497320.65</v>
      </c>
      <c r="Y13" s="33">
        <f t="shared" si="1"/>
        <v>100</v>
      </c>
      <c r="Z13" s="32">
        <v>0</v>
      </c>
      <c r="AA13" s="32" t="s">
        <v>78</v>
      </c>
      <c r="AB13" s="27">
        <v>1600</v>
      </c>
      <c r="AC13" s="33">
        <v>0</v>
      </c>
      <c r="AD13" s="33">
        <v>100</v>
      </c>
      <c r="AE13" s="34" t="s">
        <v>50</v>
      </c>
      <c r="AF13" s="18"/>
    </row>
    <row r="14" spans="2:32" ht="60.75">
      <c r="B14" s="18"/>
      <c r="C14" s="28" t="s">
        <v>90</v>
      </c>
      <c r="D14" s="28" t="s">
        <v>91</v>
      </c>
      <c r="E14" s="29" t="s">
        <v>92</v>
      </c>
      <c r="F14" s="29" t="s">
        <v>5</v>
      </c>
      <c r="G14" s="29" t="s">
        <v>45</v>
      </c>
      <c r="H14" s="30" t="s">
        <v>93</v>
      </c>
      <c r="I14" s="30" t="s">
        <v>47</v>
      </c>
      <c r="J14" s="31" t="s">
        <v>54</v>
      </c>
      <c r="K14" s="30" t="s">
        <v>82</v>
      </c>
      <c r="L14" s="32" t="s">
        <v>41</v>
      </c>
      <c r="M14" s="30" t="s">
        <v>55</v>
      </c>
      <c r="N14" s="30" t="s">
        <v>75</v>
      </c>
      <c r="O14" s="30" t="s">
        <v>70</v>
      </c>
      <c r="P14" s="32" t="s">
        <v>48</v>
      </c>
      <c r="Q14" s="32" t="s">
        <v>43</v>
      </c>
      <c r="R14" s="30">
        <v>4500000</v>
      </c>
      <c r="S14" s="30">
        <v>4495499.49</v>
      </c>
      <c r="T14" s="30">
        <v>4495499.49</v>
      </c>
      <c r="U14" s="30">
        <v>4495499.49</v>
      </c>
      <c r="V14" s="30">
        <v>4495499.49</v>
      </c>
      <c r="W14" s="30">
        <v>4495499.49</v>
      </c>
      <c r="X14" s="30">
        <v>4495499.49</v>
      </c>
      <c r="Y14" s="33">
        <f t="shared" si="1"/>
        <v>100</v>
      </c>
      <c r="Z14" s="32">
        <v>0</v>
      </c>
      <c r="AA14" s="32" t="s">
        <v>78</v>
      </c>
      <c r="AB14" s="27">
        <v>1200</v>
      </c>
      <c r="AC14" s="33">
        <v>0</v>
      </c>
      <c r="AD14" s="33">
        <v>100</v>
      </c>
      <c r="AE14" s="34" t="s">
        <v>50</v>
      </c>
      <c r="AF14" s="18"/>
    </row>
    <row r="15" spans="2:32" ht="60.75">
      <c r="B15" s="18"/>
      <c r="C15" s="28" t="s">
        <v>94</v>
      </c>
      <c r="D15" s="28" t="s">
        <v>95</v>
      </c>
      <c r="E15" s="29" t="s">
        <v>96</v>
      </c>
      <c r="F15" s="29" t="s">
        <v>5</v>
      </c>
      <c r="G15" s="29" t="s">
        <v>62</v>
      </c>
      <c r="H15" s="30" t="s">
        <v>62</v>
      </c>
      <c r="I15" s="30" t="s">
        <v>53</v>
      </c>
      <c r="J15" s="31" t="s">
        <v>54</v>
      </c>
      <c r="K15" s="30" t="s">
        <v>82</v>
      </c>
      <c r="L15" s="32" t="s">
        <v>41</v>
      </c>
      <c r="M15" s="30" t="s">
        <v>55</v>
      </c>
      <c r="N15" s="30" t="s">
        <v>97</v>
      </c>
      <c r="O15" s="30" t="s">
        <v>70</v>
      </c>
      <c r="P15" s="32" t="s">
        <v>48</v>
      </c>
      <c r="Q15" s="32" t="s">
        <v>43</v>
      </c>
      <c r="R15" s="30">
        <v>8000000</v>
      </c>
      <c r="S15" s="30">
        <v>7992000</v>
      </c>
      <c r="T15" s="30">
        <v>7992000</v>
      </c>
      <c r="U15" s="30">
        <v>7992000</v>
      </c>
      <c r="V15" s="30">
        <v>7992000</v>
      </c>
      <c r="W15" s="30">
        <v>7992000</v>
      </c>
      <c r="X15" s="30">
        <v>7992000</v>
      </c>
      <c r="Y15" s="33">
        <f t="shared" si="1"/>
        <v>100</v>
      </c>
      <c r="Z15" s="32">
        <v>0</v>
      </c>
      <c r="AA15" s="32" t="s">
        <v>69</v>
      </c>
      <c r="AB15" s="27">
        <v>120</v>
      </c>
      <c r="AC15" s="33">
        <v>0</v>
      </c>
      <c r="AD15" s="33">
        <v>100</v>
      </c>
      <c r="AE15" s="34" t="s">
        <v>77</v>
      </c>
      <c r="AF15" s="18"/>
    </row>
    <row r="16" spans="2:32" ht="60.75">
      <c r="B16" s="18"/>
      <c r="C16" s="28" t="s">
        <v>99</v>
      </c>
      <c r="D16" s="28" t="s">
        <v>100</v>
      </c>
      <c r="E16" s="29" t="s">
        <v>101</v>
      </c>
      <c r="F16" s="29" t="s">
        <v>5</v>
      </c>
      <c r="G16" s="29" t="s">
        <v>59</v>
      </c>
      <c r="H16" s="30" t="s">
        <v>40</v>
      </c>
      <c r="I16" s="30" t="s">
        <v>41</v>
      </c>
      <c r="J16" s="31" t="s">
        <v>54</v>
      </c>
      <c r="K16" s="30" t="s">
        <v>82</v>
      </c>
      <c r="L16" s="32" t="s">
        <v>41</v>
      </c>
      <c r="M16" s="30" t="s">
        <v>55</v>
      </c>
      <c r="N16" s="30" t="s">
        <v>60</v>
      </c>
      <c r="O16" s="30" t="s">
        <v>70</v>
      </c>
      <c r="P16" s="32" t="s">
        <v>48</v>
      </c>
      <c r="Q16" s="32" t="s">
        <v>43</v>
      </c>
      <c r="R16" s="30">
        <v>8081957</v>
      </c>
      <c r="S16" s="30">
        <v>8991000</v>
      </c>
      <c r="T16" s="30">
        <v>8991000</v>
      </c>
      <c r="U16" s="30">
        <v>8991000</v>
      </c>
      <c r="V16" s="30">
        <v>8990995</v>
      </c>
      <c r="W16" s="30">
        <v>8990995</v>
      </c>
      <c r="X16" s="30">
        <v>8990995</v>
      </c>
      <c r="Y16" s="33">
        <f t="shared" ref="Y16:Y18" si="2">IF(ISERROR(W16/S16),0,((W16/S16)*100))</f>
        <v>99.999944388833271</v>
      </c>
      <c r="Z16" s="32">
        <v>0</v>
      </c>
      <c r="AA16" s="32" t="s">
        <v>69</v>
      </c>
      <c r="AB16" s="27">
        <v>280067</v>
      </c>
      <c r="AC16" s="33">
        <v>0</v>
      </c>
      <c r="AD16" s="33">
        <v>100</v>
      </c>
      <c r="AE16" s="34" t="s">
        <v>102</v>
      </c>
      <c r="AF16" s="18"/>
    </row>
    <row r="17" spans="2:32" ht="60.75">
      <c r="B17" s="18"/>
      <c r="C17" s="28" t="s">
        <v>103</v>
      </c>
      <c r="D17" s="28" t="s">
        <v>104</v>
      </c>
      <c r="E17" s="29" t="s">
        <v>105</v>
      </c>
      <c r="F17" s="29" t="s">
        <v>5</v>
      </c>
      <c r="G17" s="29" t="s">
        <v>59</v>
      </c>
      <c r="H17" s="30" t="s">
        <v>40</v>
      </c>
      <c r="I17" s="30" t="s">
        <v>41</v>
      </c>
      <c r="J17" s="31" t="s">
        <v>54</v>
      </c>
      <c r="K17" s="30" t="s">
        <v>82</v>
      </c>
      <c r="L17" s="32" t="s">
        <v>41</v>
      </c>
      <c r="M17" s="30" t="s">
        <v>55</v>
      </c>
      <c r="N17" s="30" t="s">
        <v>60</v>
      </c>
      <c r="O17" s="30" t="s">
        <v>70</v>
      </c>
      <c r="P17" s="32" t="s">
        <v>48</v>
      </c>
      <c r="Q17" s="32" t="s">
        <v>43</v>
      </c>
      <c r="R17" s="30">
        <v>3310656</v>
      </c>
      <c r="S17" s="30">
        <v>3996000</v>
      </c>
      <c r="T17" s="30">
        <v>3996000</v>
      </c>
      <c r="U17" s="30">
        <v>3807561</v>
      </c>
      <c r="V17" s="30">
        <v>3807561</v>
      </c>
      <c r="W17" s="30">
        <v>3807561</v>
      </c>
      <c r="X17" s="30">
        <v>3807561</v>
      </c>
      <c r="Y17" s="33">
        <f t="shared" si="2"/>
        <v>95.284309309309307</v>
      </c>
      <c r="Z17" s="32">
        <v>0</v>
      </c>
      <c r="AA17" s="32" t="s">
        <v>69</v>
      </c>
      <c r="AB17" s="27">
        <v>2413</v>
      </c>
      <c r="AC17" s="33">
        <v>0</v>
      </c>
      <c r="AD17" s="33">
        <v>100</v>
      </c>
      <c r="AE17" s="34" t="s">
        <v>106</v>
      </c>
      <c r="AF17" s="18"/>
    </row>
    <row r="18" spans="2:32" ht="67.5">
      <c r="B18" s="18"/>
      <c r="C18" s="28" t="s">
        <v>107</v>
      </c>
      <c r="D18" s="28" t="s">
        <v>108</v>
      </c>
      <c r="E18" s="29" t="s">
        <v>109</v>
      </c>
      <c r="F18" s="29" t="s">
        <v>5</v>
      </c>
      <c r="G18" s="29" t="s">
        <v>59</v>
      </c>
      <c r="H18" s="30" t="s">
        <v>40</v>
      </c>
      <c r="I18" s="30" t="s">
        <v>41</v>
      </c>
      <c r="J18" s="31" t="s">
        <v>54</v>
      </c>
      <c r="K18" s="30" t="s">
        <v>82</v>
      </c>
      <c r="L18" s="32" t="s">
        <v>41</v>
      </c>
      <c r="M18" s="30" t="s">
        <v>55</v>
      </c>
      <c r="N18" s="30" t="s">
        <v>60</v>
      </c>
      <c r="O18" s="30" t="s">
        <v>70</v>
      </c>
      <c r="P18" s="32" t="s">
        <v>48</v>
      </c>
      <c r="Q18" s="32" t="s">
        <v>43</v>
      </c>
      <c r="R18" s="30">
        <v>17888380</v>
      </c>
      <c r="S18" s="30">
        <v>17982000</v>
      </c>
      <c r="T18" s="30">
        <v>17982000</v>
      </c>
      <c r="U18" s="30">
        <v>17888380</v>
      </c>
      <c r="V18" s="30">
        <v>5366514</v>
      </c>
      <c r="W18" s="30">
        <v>5366514</v>
      </c>
      <c r="X18" s="30">
        <v>5366514</v>
      </c>
      <c r="Y18" s="33">
        <f t="shared" si="2"/>
        <v>29.843810477143812</v>
      </c>
      <c r="Z18" s="32">
        <v>0</v>
      </c>
      <c r="AA18" s="32" t="s">
        <v>69</v>
      </c>
      <c r="AB18" s="27">
        <v>639629</v>
      </c>
      <c r="AC18" s="33">
        <v>0</v>
      </c>
      <c r="AD18" s="33">
        <v>30</v>
      </c>
      <c r="AE18" s="34" t="s">
        <v>110</v>
      </c>
      <c r="AF18" s="18"/>
    </row>
    <row r="19" spans="2:32" ht="60.75">
      <c r="B19" s="18"/>
      <c r="C19" s="28" t="s">
        <v>111</v>
      </c>
      <c r="D19" s="28" t="s">
        <v>112</v>
      </c>
      <c r="E19" s="29" t="s">
        <v>98</v>
      </c>
      <c r="F19" s="29" t="s">
        <v>5</v>
      </c>
      <c r="G19" s="29" t="s">
        <v>61</v>
      </c>
      <c r="H19" s="30" t="s">
        <v>66</v>
      </c>
      <c r="I19" s="30" t="s">
        <v>53</v>
      </c>
      <c r="J19" s="31" t="s">
        <v>54</v>
      </c>
      <c r="K19" s="30" t="s">
        <v>82</v>
      </c>
      <c r="L19" s="32" t="s">
        <v>41</v>
      </c>
      <c r="M19" s="30" t="s">
        <v>55</v>
      </c>
      <c r="N19" s="30" t="s">
        <v>113</v>
      </c>
      <c r="O19" s="30" t="s">
        <v>70</v>
      </c>
      <c r="P19" s="32" t="s">
        <v>42</v>
      </c>
      <c r="Q19" s="32" t="s">
        <v>43</v>
      </c>
      <c r="R19" s="30">
        <v>9000000</v>
      </c>
      <c r="S19" s="30">
        <v>9000000</v>
      </c>
      <c r="T19" s="30">
        <v>9000000</v>
      </c>
      <c r="U19" s="30">
        <v>4141885.21</v>
      </c>
      <c r="V19" s="30">
        <v>4141885.21</v>
      </c>
      <c r="W19" s="30">
        <v>4141885.21</v>
      </c>
      <c r="X19" s="30">
        <v>4141885.21</v>
      </c>
      <c r="Y19" s="33">
        <f t="shared" ref="Y19" si="3">IF(ISERROR(W19/S19),0,((W19/S19)*100))</f>
        <v>46.02094677777778</v>
      </c>
      <c r="Z19" s="32">
        <v>0</v>
      </c>
      <c r="AA19" s="32" t="s">
        <v>57</v>
      </c>
      <c r="AB19" s="27">
        <v>16000</v>
      </c>
      <c r="AC19" s="33">
        <v>0</v>
      </c>
      <c r="AD19" s="33">
        <v>50</v>
      </c>
      <c r="AE19" s="34" t="s">
        <v>114</v>
      </c>
      <c r="AF19" s="18"/>
    </row>
    <row r="20" spans="2:32" ht="60.75">
      <c r="B20" s="18"/>
      <c r="C20" s="28" t="s">
        <v>115</v>
      </c>
      <c r="D20" s="28" t="s">
        <v>116</v>
      </c>
      <c r="E20" s="29" t="s">
        <v>117</v>
      </c>
      <c r="F20" s="29" t="s">
        <v>5</v>
      </c>
      <c r="G20" s="29" t="s">
        <v>52</v>
      </c>
      <c r="H20" s="30" t="s">
        <v>40</v>
      </c>
      <c r="I20" s="30" t="s">
        <v>41</v>
      </c>
      <c r="J20" s="31" t="s">
        <v>54</v>
      </c>
      <c r="K20" s="30" t="s">
        <v>82</v>
      </c>
      <c r="L20" s="32" t="s">
        <v>41</v>
      </c>
      <c r="M20" s="30" t="s">
        <v>55</v>
      </c>
      <c r="N20" s="30" t="s">
        <v>67</v>
      </c>
      <c r="O20" s="30" t="s">
        <v>70</v>
      </c>
      <c r="P20" s="32" t="s">
        <v>42</v>
      </c>
      <c r="Q20" s="32" t="s">
        <v>43</v>
      </c>
      <c r="R20" s="30">
        <v>10100000</v>
      </c>
      <c r="S20" s="30">
        <v>10100000</v>
      </c>
      <c r="T20" s="30">
        <v>10100000</v>
      </c>
      <c r="U20" s="30">
        <v>6060000</v>
      </c>
      <c r="V20" s="30">
        <v>6060000</v>
      </c>
      <c r="W20" s="30">
        <v>6060000</v>
      </c>
      <c r="X20" s="30">
        <v>6060000</v>
      </c>
      <c r="Y20" s="33">
        <f t="shared" ref="Y20:Y23" si="4">IF(ISERROR(W20/S20),0,((W20/S20)*100))</f>
        <v>60</v>
      </c>
      <c r="Z20" s="32">
        <v>0</v>
      </c>
      <c r="AA20" s="32" t="s">
        <v>57</v>
      </c>
      <c r="AB20" s="27">
        <v>0</v>
      </c>
      <c r="AC20" s="33">
        <v>0</v>
      </c>
      <c r="AD20" s="33">
        <v>15</v>
      </c>
      <c r="AE20" s="34" t="s">
        <v>58</v>
      </c>
      <c r="AF20" s="18"/>
    </row>
    <row r="21" spans="2:32" ht="60.75">
      <c r="B21" s="18"/>
      <c r="C21" s="28" t="s">
        <v>118</v>
      </c>
      <c r="D21" s="28" t="s">
        <v>119</v>
      </c>
      <c r="E21" s="29" t="s">
        <v>120</v>
      </c>
      <c r="F21" s="29" t="s">
        <v>5</v>
      </c>
      <c r="G21" s="29" t="s">
        <v>52</v>
      </c>
      <c r="H21" s="30" t="s">
        <v>40</v>
      </c>
      <c r="I21" s="30" t="s">
        <v>41</v>
      </c>
      <c r="J21" s="31" t="s">
        <v>54</v>
      </c>
      <c r="K21" s="30" t="s">
        <v>82</v>
      </c>
      <c r="L21" s="32" t="s">
        <v>41</v>
      </c>
      <c r="M21" s="30" t="s">
        <v>55</v>
      </c>
      <c r="N21" s="30" t="s">
        <v>67</v>
      </c>
      <c r="O21" s="30" t="s">
        <v>56</v>
      </c>
      <c r="P21" s="32" t="s">
        <v>42</v>
      </c>
      <c r="Q21" s="32" t="s">
        <v>43</v>
      </c>
      <c r="R21" s="30">
        <v>3500000</v>
      </c>
      <c r="S21" s="30">
        <v>3500000</v>
      </c>
      <c r="T21" s="30">
        <v>3500000</v>
      </c>
      <c r="U21" s="30">
        <v>3220000</v>
      </c>
      <c r="V21" s="30">
        <v>3220000</v>
      </c>
      <c r="W21" s="30">
        <v>3220000</v>
      </c>
      <c r="X21" s="30">
        <v>3220000</v>
      </c>
      <c r="Y21" s="33">
        <f t="shared" si="4"/>
        <v>92</v>
      </c>
      <c r="Z21" s="32">
        <v>0</v>
      </c>
      <c r="AA21" s="32" t="s">
        <v>44</v>
      </c>
      <c r="AB21" s="27">
        <v>0</v>
      </c>
      <c r="AC21" s="33">
        <v>0</v>
      </c>
      <c r="AD21" s="33">
        <v>92</v>
      </c>
      <c r="AE21" s="34" t="s">
        <v>58</v>
      </c>
      <c r="AF21" s="18"/>
    </row>
    <row r="22" spans="2:32" ht="60.75">
      <c r="B22" s="18"/>
      <c r="C22" s="28" t="s">
        <v>121</v>
      </c>
      <c r="D22" s="28" t="s">
        <v>122</v>
      </c>
      <c r="E22" s="29" t="s">
        <v>123</v>
      </c>
      <c r="F22" s="29" t="s">
        <v>5</v>
      </c>
      <c r="G22" s="29" t="s">
        <v>52</v>
      </c>
      <c r="H22" s="30" t="s">
        <v>40</v>
      </c>
      <c r="I22" s="30" t="s">
        <v>41</v>
      </c>
      <c r="J22" s="31" t="s">
        <v>54</v>
      </c>
      <c r="K22" s="30" t="s">
        <v>82</v>
      </c>
      <c r="L22" s="32" t="s">
        <v>41</v>
      </c>
      <c r="M22" s="30" t="s">
        <v>55</v>
      </c>
      <c r="N22" s="30" t="s">
        <v>67</v>
      </c>
      <c r="O22" s="30" t="s">
        <v>56</v>
      </c>
      <c r="P22" s="32" t="s">
        <v>42</v>
      </c>
      <c r="Q22" s="32" t="s">
        <v>43</v>
      </c>
      <c r="R22" s="30">
        <v>3250000</v>
      </c>
      <c r="S22" s="30">
        <v>3250000</v>
      </c>
      <c r="T22" s="30">
        <v>3250000</v>
      </c>
      <c r="U22" s="30">
        <v>3120000</v>
      </c>
      <c r="V22" s="30">
        <v>3120000</v>
      </c>
      <c r="W22" s="30">
        <v>3120000</v>
      </c>
      <c r="X22" s="30">
        <v>3120000</v>
      </c>
      <c r="Y22" s="33">
        <f t="shared" si="4"/>
        <v>96</v>
      </c>
      <c r="Z22" s="32">
        <v>0</v>
      </c>
      <c r="AA22" s="32" t="s">
        <v>44</v>
      </c>
      <c r="AB22" s="27">
        <v>0</v>
      </c>
      <c r="AC22" s="33">
        <v>0</v>
      </c>
      <c r="AD22" s="33">
        <v>96</v>
      </c>
      <c r="AE22" s="34" t="s">
        <v>124</v>
      </c>
      <c r="AF22" s="18"/>
    </row>
    <row r="23" spans="2:32" ht="60.75">
      <c r="B23" s="18"/>
      <c r="C23" s="28" t="s">
        <v>125</v>
      </c>
      <c r="D23" s="28" t="s">
        <v>126</v>
      </c>
      <c r="E23" s="29" t="s">
        <v>51</v>
      </c>
      <c r="F23" s="29" t="s">
        <v>5</v>
      </c>
      <c r="G23" s="29" t="s">
        <v>73</v>
      </c>
      <c r="H23" s="30" t="s">
        <v>73</v>
      </c>
      <c r="I23" s="30" t="s">
        <v>53</v>
      </c>
      <c r="J23" s="31" t="s">
        <v>54</v>
      </c>
      <c r="K23" s="30" t="s">
        <v>82</v>
      </c>
      <c r="L23" s="32" t="s">
        <v>41</v>
      </c>
      <c r="M23" s="30" t="s">
        <v>55</v>
      </c>
      <c r="N23" s="30" t="s">
        <v>74</v>
      </c>
      <c r="O23" s="30" t="s">
        <v>70</v>
      </c>
      <c r="P23" s="32" t="s">
        <v>42</v>
      </c>
      <c r="Q23" s="32" t="s">
        <v>43</v>
      </c>
      <c r="R23" s="30">
        <v>3996000</v>
      </c>
      <c r="S23" s="30">
        <v>3996000</v>
      </c>
      <c r="T23" s="30">
        <v>3996000</v>
      </c>
      <c r="U23" s="30">
        <v>3996000</v>
      </c>
      <c r="V23" s="30">
        <v>3441918.93</v>
      </c>
      <c r="W23" s="30">
        <v>3441918.93</v>
      </c>
      <c r="X23" s="30">
        <v>3441918.93</v>
      </c>
      <c r="Y23" s="33">
        <f t="shared" si="4"/>
        <v>86.134107357357365</v>
      </c>
      <c r="Z23" s="32">
        <v>0</v>
      </c>
      <c r="AA23" s="32" t="s">
        <v>69</v>
      </c>
      <c r="AB23" s="27">
        <v>4500</v>
      </c>
      <c r="AC23" s="33">
        <v>0</v>
      </c>
      <c r="AD23" s="33">
        <v>86</v>
      </c>
      <c r="AE23" s="34" t="s">
        <v>127</v>
      </c>
      <c r="AF23" s="18"/>
    </row>
    <row r="24" spans="2:32" ht="60.75">
      <c r="B24" s="18"/>
      <c r="C24" s="28" t="s">
        <v>128</v>
      </c>
      <c r="D24" s="28" t="s">
        <v>129</v>
      </c>
      <c r="E24" s="29" t="s">
        <v>130</v>
      </c>
      <c r="F24" s="29" t="s">
        <v>5</v>
      </c>
      <c r="G24" s="29" t="s">
        <v>64</v>
      </c>
      <c r="H24" s="30" t="s">
        <v>65</v>
      </c>
      <c r="I24" s="30" t="s">
        <v>53</v>
      </c>
      <c r="J24" s="31" t="s">
        <v>54</v>
      </c>
      <c r="K24" s="30" t="s">
        <v>82</v>
      </c>
      <c r="L24" s="32" t="s">
        <v>41</v>
      </c>
      <c r="M24" s="30" t="s">
        <v>55</v>
      </c>
      <c r="N24" s="30" t="s">
        <v>131</v>
      </c>
      <c r="O24" s="30" t="s">
        <v>70</v>
      </c>
      <c r="P24" s="32" t="s">
        <v>48</v>
      </c>
      <c r="Q24" s="32" t="s">
        <v>43</v>
      </c>
      <c r="R24" s="30">
        <v>9000000</v>
      </c>
      <c r="S24" s="30">
        <v>8990500</v>
      </c>
      <c r="T24" s="30">
        <v>8990500</v>
      </c>
      <c r="U24" s="30">
        <v>8971985.7899999991</v>
      </c>
      <c r="V24" s="30">
        <v>8971985.7899999991</v>
      </c>
      <c r="W24" s="30">
        <v>8971985.7899999991</v>
      </c>
      <c r="X24" s="30">
        <v>8971985.7899999991</v>
      </c>
      <c r="Y24" s="33">
        <f t="shared" ref="Y24" si="5">IF(ISERROR(W24/S24),0,((W24/S24)*100))</f>
        <v>99.794069184138806</v>
      </c>
      <c r="Z24" s="32">
        <v>0</v>
      </c>
      <c r="AA24" s="32" t="s">
        <v>49</v>
      </c>
      <c r="AB24" s="27">
        <v>4000</v>
      </c>
      <c r="AC24" s="33">
        <v>0</v>
      </c>
      <c r="AD24" s="33">
        <v>100</v>
      </c>
      <c r="AE24" s="34" t="s">
        <v>132</v>
      </c>
      <c r="AF24" s="18"/>
    </row>
    <row r="25" spans="2:32" ht="60.75">
      <c r="B25" s="18"/>
      <c r="C25" s="28" t="s">
        <v>133</v>
      </c>
      <c r="D25" s="28" t="s">
        <v>134</v>
      </c>
      <c r="E25" s="29" t="s">
        <v>135</v>
      </c>
      <c r="F25" s="29" t="s">
        <v>5</v>
      </c>
      <c r="G25" s="29" t="s">
        <v>63</v>
      </c>
      <c r="H25" s="30" t="s">
        <v>40</v>
      </c>
      <c r="I25" s="30" t="s">
        <v>41</v>
      </c>
      <c r="J25" s="31" t="s">
        <v>54</v>
      </c>
      <c r="K25" s="30" t="s">
        <v>82</v>
      </c>
      <c r="L25" s="32" t="s">
        <v>41</v>
      </c>
      <c r="M25" s="30" t="s">
        <v>55</v>
      </c>
      <c r="N25" s="30" t="s">
        <v>136</v>
      </c>
      <c r="O25" s="30" t="s">
        <v>70</v>
      </c>
      <c r="P25" s="32" t="s">
        <v>48</v>
      </c>
      <c r="Q25" s="32" t="s">
        <v>43</v>
      </c>
      <c r="R25" s="30">
        <v>14000000</v>
      </c>
      <c r="S25" s="30">
        <v>13981717</v>
      </c>
      <c r="T25" s="30">
        <v>13981717</v>
      </c>
      <c r="U25" s="30">
        <v>13981717</v>
      </c>
      <c r="V25" s="30">
        <v>10992523.17</v>
      </c>
      <c r="W25" s="30">
        <v>10992523.17</v>
      </c>
      <c r="X25" s="30">
        <v>10992523.17</v>
      </c>
      <c r="Y25" s="33">
        <f t="shared" ref="Y25" si="6">IF(ISERROR(W25/S25),0,((W25/S25)*100))</f>
        <v>78.620695655619414</v>
      </c>
      <c r="Z25" s="32">
        <v>0</v>
      </c>
      <c r="AA25" s="32" t="s">
        <v>57</v>
      </c>
      <c r="AB25" s="27">
        <v>5000</v>
      </c>
      <c r="AC25" s="33">
        <v>0</v>
      </c>
      <c r="AD25" s="33">
        <v>78.180000000000007</v>
      </c>
      <c r="AE25" s="34" t="s">
        <v>72</v>
      </c>
      <c r="AF25" s="18"/>
    </row>
    <row r="26" spans="2:32" ht="60.75">
      <c r="B26" s="18"/>
      <c r="C26" s="28" t="s">
        <v>137</v>
      </c>
      <c r="D26" s="28" t="s">
        <v>138</v>
      </c>
      <c r="E26" s="29" t="s">
        <v>139</v>
      </c>
      <c r="F26" s="29" t="s">
        <v>5</v>
      </c>
      <c r="G26" s="29" t="s">
        <v>59</v>
      </c>
      <c r="H26" s="30" t="s">
        <v>40</v>
      </c>
      <c r="I26" s="30" t="s">
        <v>41</v>
      </c>
      <c r="J26" s="31" t="s">
        <v>54</v>
      </c>
      <c r="K26" s="30" t="s">
        <v>82</v>
      </c>
      <c r="L26" s="32" t="s">
        <v>41</v>
      </c>
      <c r="M26" s="30" t="s">
        <v>55</v>
      </c>
      <c r="N26" s="30" t="s">
        <v>60</v>
      </c>
      <c r="O26" s="30" t="s">
        <v>70</v>
      </c>
      <c r="P26" s="32" t="s">
        <v>48</v>
      </c>
      <c r="Q26" s="32" t="s">
        <v>43</v>
      </c>
      <c r="R26" s="30">
        <v>8991000</v>
      </c>
      <c r="S26" s="30">
        <v>8991000</v>
      </c>
      <c r="T26" s="30">
        <v>8991000</v>
      </c>
      <c r="U26" s="30">
        <v>8952086</v>
      </c>
      <c r="V26" s="30">
        <v>8952086</v>
      </c>
      <c r="W26" s="30">
        <v>8952086</v>
      </c>
      <c r="X26" s="30">
        <v>8952086</v>
      </c>
      <c r="Y26" s="33">
        <f t="shared" ref="Y26" si="7">IF(ISERROR(W26/S26),0,((W26/S26)*100))</f>
        <v>99.567189411633862</v>
      </c>
      <c r="Z26" s="32">
        <v>0</v>
      </c>
      <c r="AA26" s="32" t="s">
        <v>69</v>
      </c>
      <c r="AB26" s="27">
        <v>280067</v>
      </c>
      <c r="AC26" s="33">
        <v>0</v>
      </c>
      <c r="AD26" s="33">
        <v>100</v>
      </c>
      <c r="AE26" s="34" t="s">
        <v>140</v>
      </c>
      <c r="AF26" s="18"/>
    </row>
    <row r="27" spans="2:32" ht="60.75">
      <c r="B27" s="18"/>
      <c r="C27" s="28" t="s">
        <v>141</v>
      </c>
      <c r="D27" s="28" t="s">
        <v>142</v>
      </c>
      <c r="E27" s="29" t="s">
        <v>143</v>
      </c>
      <c r="F27" s="29" t="s">
        <v>5</v>
      </c>
      <c r="G27" s="29" t="s">
        <v>63</v>
      </c>
      <c r="H27" s="30" t="s">
        <v>40</v>
      </c>
      <c r="I27" s="30" t="s">
        <v>41</v>
      </c>
      <c r="J27" s="31" t="s">
        <v>54</v>
      </c>
      <c r="K27" s="30" t="s">
        <v>82</v>
      </c>
      <c r="L27" s="32" t="s">
        <v>41</v>
      </c>
      <c r="M27" s="30" t="s">
        <v>55</v>
      </c>
      <c r="N27" s="30" t="s">
        <v>68</v>
      </c>
      <c r="O27" s="30" t="s">
        <v>70</v>
      </c>
      <c r="P27" s="32" t="s">
        <v>48</v>
      </c>
      <c r="Q27" s="32" t="s">
        <v>43</v>
      </c>
      <c r="R27" s="30">
        <v>2000000</v>
      </c>
      <c r="S27" s="30">
        <v>1997996.01</v>
      </c>
      <c r="T27" s="30">
        <v>1997996.01</v>
      </c>
      <c r="U27" s="30">
        <v>1997996.01</v>
      </c>
      <c r="V27" s="30">
        <v>1080001.3</v>
      </c>
      <c r="W27" s="30">
        <v>1080001.3</v>
      </c>
      <c r="X27" s="30">
        <v>1080001.3</v>
      </c>
      <c r="Y27" s="33">
        <f t="shared" ref="Y27:Y28" si="8">IF(ISERROR(W27/S27),0,((W27/S27)*100))</f>
        <v>54.054227065248249</v>
      </c>
      <c r="Z27" s="32">
        <v>0</v>
      </c>
      <c r="AA27" s="32" t="s">
        <v>49</v>
      </c>
      <c r="AB27" s="27">
        <v>2500</v>
      </c>
      <c r="AC27" s="33">
        <v>0</v>
      </c>
      <c r="AD27" s="33">
        <v>53.77</v>
      </c>
      <c r="AE27" s="34" t="s">
        <v>144</v>
      </c>
      <c r="AF27" s="18"/>
    </row>
    <row r="28" spans="2:32" ht="60.75">
      <c r="B28" s="18"/>
      <c r="C28" s="28" t="s">
        <v>145</v>
      </c>
      <c r="D28" s="28" t="s">
        <v>146</v>
      </c>
      <c r="E28" s="29" t="s">
        <v>147</v>
      </c>
      <c r="F28" s="29" t="s">
        <v>5</v>
      </c>
      <c r="G28" s="29" t="s">
        <v>63</v>
      </c>
      <c r="H28" s="30" t="s">
        <v>40</v>
      </c>
      <c r="I28" s="30" t="s">
        <v>41</v>
      </c>
      <c r="J28" s="31" t="s">
        <v>54</v>
      </c>
      <c r="K28" s="30" t="s">
        <v>82</v>
      </c>
      <c r="L28" s="32" t="s">
        <v>41</v>
      </c>
      <c r="M28" s="30" t="s">
        <v>55</v>
      </c>
      <c r="N28" s="30" t="s">
        <v>148</v>
      </c>
      <c r="O28" s="30" t="s">
        <v>70</v>
      </c>
      <c r="P28" s="32" t="s">
        <v>48</v>
      </c>
      <c r="Q28" s="32" t="s">
        <v>43</v>
      </c>
      <c r="R28" s="30">
        <v>280000</v>
      </c>
      <c r="S28" s="30">
        <v>279269</v>
      </c>
      <c r="T28" s="30">
        <v>279269</v>
      </c>
      <c r="U28" s="30">
        <v>279269</v>
      </c>
      <c r="V28" s="30">
        <v>279269</v>
      </c>
      <c r="W28" s="30">
        <v>279269</v>
      </c>
      <c r="X28" s="30">
        <v>279269</v>
      </c>
      <c r="Y28" s="33">
        <f t="shared" si="8"/>
        <v>100</v>
      </c>
      <c r="Z28" s="32">
        <v>0</v>
      </c>
      <c r="AA28" s="32" t="s">
        <v>49</v>
      </c>
      <c r="AB28" s="27">
        <v>2500</v>
      </c>
      <c r="AC28" s="33">
        <v>0</v>
      </c>
      <c r="AD28" s="33">
        <v>100</v>
      </c>
      <c r="AE28" s="34" t="s">
        <v>149</v>
      </c>
      <c r="AF28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2016-07-26T16:04:29Z</dcterms:modified>
</cp:coreProperties>
</file>